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3635" windowHeight="6540" activeTab="0"/>
  </bookViews>
  <sheets>
    <sheet name="MSS RFP" sheetId="1" r:id="rId1"/>
  </sheets>
  <definedNames>
    <definedName name="_xlnm.Print_Titles" localSheetId="0">'MSS RFP'!$12:$12</definedName>
  </definedNames>
  <calcPr fullCalcOnLoad="1"/>
</workbook>
</file>

<file path=xl/sharedStrings.xml><?xml version="1.0" encoding="utf-8"?>
<sst xmlns="http://schemas.openxmlformats.org/spreadsheetml/2006/main" count="38" uniqueCount="38">
  <si>
    <t>Client:</t>
  </si>
  <si>
    <t>Campaign:</t>
  </si>
  <si>
    <t>Period:</t>
  </si>
  <si>
    <t>Date:</t>
  </si>
  <si>
    <t>Market</t>
  </si>
  <si>
    <t>Sales Contact Info</t>
  </si>
  <si>
    <t>Production Contact Info</t>
  </si>
  <si>
    <t xml:space="preserve">Channel </t>
  </si>
  <si>
    <t>Timing (Flight Dates)</t>
  </si>
  <si>
    <t>Materials Deadline</t>
  </si>
  <si>
    <t>Accepted Third Party Server</t>
  </si>
  <si>
    <t>Unique Users(monthly)</t>
  </si>
  <si>
    <t>Total Net Cost</t>
  </si>
  <si>
    <t>Rate Card Net CPM</t>
  </si>
  <si>
    <t>Rich Media Limitations / Notes</t>
  </si>
  <si>
    <t>Total Cost</t>
  </si>
  <si>
    <t>5 days prior</t>
  </si>
  <si>
    <t>Site</t>
  </si>
  <si>
    <t>Proposed Net CPM</t>
  </si>
  <si>
    <t xml:space="preserve">Unit Size </t>
  </si>
  <si>
    <t>File Size, &amp; Looping Limitations</t>
  </si>
  <si>
    <r>
      <t>SOV %</t>
    </r>
    <r>
      <rPr>
        <b/>
        <sz val="9"/>
        <rFont val="Arial"/>
        <family val="2"/>
      </rPr>
      <t xml:space="preserve"> (Do NOT Fill in as formulas are already embeded)</t>
    </r>
  </si>
  <si>
    <r>
      <t>Total AVAILABLE Impressions</t>
    </r>
    <r>
      <rPr>
        <b/>
        <sz val="10"/>
        <rFont val="Arial"/>
        <family val="2"/>
      </rPr>
      <t>(For proposed placement during the proposed timeframe)</t>
    </r>
  </si>
  <si>
    <t>PROPOSED Impressions</t>
  </si>
  <si>
    <r>
      <t xml:space="preserve">% off Rate Card </t>
    </r>
    <r>
      <rPr>
        <b/>
        <sz val="9"/>
        <rFont val="Arial"/>
        <family val="2"/>
      </rPr>
      <t>(Do NOT Fill in as formulas are already embedded)</t>
    </r>
  </si>
  <si>
    <t>TBD</t>
  </si>
  <si>
    <t>DirecTV</t>
  </si>
  <si>
    <t>Run of Channel: News/Sports</t>
  </si>
  <si>
    <t>ASAP - 5/31/09 (Dates subject to change)</t>
  </si>
  <si>
    <t>ASAP - 5/31 (dates subject to change)</t>
  </si>
  <si>
    <t>728x90, 300x250, 160x600</t>
  </si>
  <si>
    <t>Southern Fairfield County</t>
  </si>
  <si>
    <t>CMG</t>
  </si>
  <si>
    <t>Greg McNally  gmcnally@connecticutmediagroup.com</t>
  </si>
  <si>
    <t>Lisa Haughey   adops@connecticutmediagroup.com</t>
  </si>
  <si>
    <t>swf under 40kb   GIF &amp; Jpeg under 30kb     looping limit of 3</t>
  </si>
  <si>
    <t xml:space="preserve">video must be user inticiated </t>
  </si>
  <si>
    <t>Yahoo Compatable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</si>
</sst>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?_);_(@_)"/>
    <numFmt numFmtId="167" formatCode="mm/dd/yy"/>
    <numFmt numFmtId="168" formatCode="mmm\-yyyy"/>
    <numFmt numFmtId="169" formatCode="0.0%"/>
    <numFmt numFmtId="170" formatCode="m/d"/>
    <numFmt numFmtId="171" formatCode="_(&quot;$&quot;* #,##0.000_);_(&quot;$&quot;* \(#,##0.000\);_(&quot;$&quot;* &quot;-&quot;???_);_(@_)"/>
    <numFmt numFmtId="172" formatCode="[$-409]dddd\,\ mmmm\ dd\,\ yyyy"/>
    <numFmt numFmtId="173" formatCode="m/d;@"/>
    <numFmt numFmtId="174" formatCode="&quot;$&quot;#,##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m/d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0">
    <font>
      <sz val="10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2"/>
      <color indexed="9"/>
      <name val="Arial"/>
      <family val="0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9"/>
      <name val="Arial"/>
      <family val="0"/>
    </font>
    <font>
      <b/>
      <sz val="10"/>
      <name val="Arial"/>
      <family val="2"/>
    </font>
    <font>
      <sz val="12"/>
      <color indexed="10"/>
      <name val="Arial"/>
      <family val="0"/>
    </font>
    <font>
      <sz val="11"/>
      <color indexed="12"/>
      <name val="Arial"/>
      <family val="2"/>
    </font>
    <font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0" fontId="3" fillId="0" borderId="0" xfId="21" applyFont="1" applyAlignment="1">
      <alignment horizontal="left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8" fillId="0" borderId="0" xfId="21" applyFont="1" applyFill="1" applyAlignment="1">
      <alignment horizontal="center" vertical="center"/>
      <protection/>
    </xf>
    <xf numFmtId="9" fontId="4" fillId="0" borderId="0" xfId="21" applyNumberFormat="1" applyFont="1" applyAlignment="1">
      <alignment horizontal="center"/>
      <protection/>
    </xf>
    <xf numFmtId="9" fontId="6" fillId="0" borderId="0" xfId="21" applyNumberFormat="1" applyFont="1" applyAlignment="1">
      <alignment horizontal="center"/>
      <protection/>
    </xf>
    <xf numFmtId="9" fontId="1" fillId="0" borderId="0" xfId="21" applyNumberFormat="1" applyAlignment="1">
      <alignment horizontal="center"/>
      <protection/>
    </xf>
    <xf numFmtId="9" fontId="1" fillId="0" borderId="0" xfId="21" applyNumberFormat="1" applyFill="1" applyAlignment="1">
      <alignment horizontal="center"/>
      <protection/>
    </xf>
    <xf numFmtId="9" fontId="0" fillId="0" borderId="0" xfId="0" applyNumberFormat="1" applyAlignment="1">
      <alignment horizontal="center"/>
    </xf>
    <xf numFmtId="0" fontId="1" fillId="0" borderId="0" xfId="21" applyAlignment="1">
      <alignment horizontal="center" wrapText="1"/>
      <protection/>
    </xf>
    <xf numFmtId="0" fontId="1" fillId="0" borderId="0" xfId="21" applyFill="1" applyAlignment="1">
      <alignment horizontal="center" wrapText="1"/>
      <protection/>
    </xf>
    <xf numFmtId="0" fontId="4" fillId="0" borderId="0" xfId="21" applyFont="1" applyAlignment="1">
      <alignment horizontal="center" wrapText="1"/>
      <protection/>
    </xf>
    <xf numFmtId="0" fontId="6" fillId="0" borderId="0" xfId="2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2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 wrapText="1"/>
    </xf>
    <xf numFmtId="0" fontId="2" fillId="0" borderId="0" xfId="21" applyFont="1" applyFill="1" applyAlignment="1">
      <alignment horizontal="center" vertical="top" wrapText="1"/>
      <protection/>
    </xf>
    <xf numFmtId="0" fontId="3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5" fillId="0" borderId="0" xfId="21" applyFont="1" applyFill="1" applyAlignment="1">
      <alignment vertical="center"/>
      <protection/>
    </xf>
    <xf numFmtId="9" fontId="7" fillId="0" borderId="0" xfId="21" applyNumberFormat="1" applyFont="1" applyFill="1" applyAlignment="1">
      <alignment vertical="center"/>
      <protection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21" applyFont="1" applyFill="1" applyBorder="1" applyAlignment="1">
      <alignment horizontal="center" vertical="center" wrapText="1"/>
      <protection/>
    </xf>
    <xf numFmtId="44" fontId="7" fillId="2" borderId="3" xfId="17" applyFont="1" applyFill="1" applyBorder="1" applyAlignment="1">
      <alignment horizontal="center" vertical="center" wrapText="1"/>
    </xf>
    <xf numFmtId="164" fontId="7" fillId="2" borderId="3" xfId="21" applyNumberFormat="1" applyFont="1" applyFill="1" applyBorder="1" applyAlignment="1">
      <alignment horizontal="center" vertical="center" wrapText="1"/>
      <protection/>
    </xf>
    <xf numFmtId="164" fontId="7" fillId="2" borderId="7" xfId="21" applyNumberFormat="1" applyFont="1" applyFill="1" applyBorder="1" applyAlignment="1">
      <alignment horizontal="center" vertical="center" wrapText="1"/>
      <protection/>
    </xf>
    <xf numFmtId="9" fontId="7" fillId="2" borderId="7" xfId="21" applyNumberFormat="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3" fontId="1" fillId="0" borderId="1" xfId="21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9" fontId="18" fillId="0" borderId="1" xfId="21" applyNumberFormat="1" applyFont="1" applyFill="1" applyBorder="1" applyAlignment="1">
      <alignment horizontal="center" vertical="center" wrapText="1"/>
      <protection/>
    </xf>
    <xf numFmtId="10" fontId="17" fillId="0" borderId="1" xfId="21" applyNumberFormat="1" applyFont="1" applyFill="1" applyBorder="1" applyAlignment="1">
      <alignment horizontal="center" vertical="center" wrapText="1"/>
      <protection/>
    </xf>
    <xf numFmtId="177" fontId="19" fillId="0" borderId="1" xfId="21" applyNumberFormat="1" applyFont="1" applyFill="1" applyBorder="1" applyAlignment="1">
      <alignment horizontal="center" vertical="center" wrapText="1"/>
      <protection/>
    </xf>
    <xf numFmtId="0" fontId="18" fillId="0" borderId="1" xfId="2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3" fontId="1" fillId="0" borderId="1" xfId="20" applyNumberFormat="1" applyFont="1" applyFill="1" applyBorder="1" applyAlignment="1">
      <alignment horizontal="right" vertical="center" wrapText="1"/>
    </xf>
    <xf numFmtId="44" fontId="1" fillId="0" borderId="1" xfId="17" applyFont="1" applyFill="1" applyBorder="1" applyAlignment="1">
      <alignment horizontal="right" vertical="center" wrapText="1"/>
    </xf>
    <xf numFmtId="164" fontId="10" fillId="0" borderId="1" xfId="21" applyNumberFormat="1" applyFont="1" applyFill="1" applyBorder="1" applyAlignment="1">
      <alignment horizontal="right" vertical="center"/>
      <protection/>
    </xf>
    <xf numFmtId="9" fontId="11" fillId="0" borderId="11" xfId="21" applyNumberFormat="1" applyFont="1" applyFill="1" applyBorder="1" applyAlignment="1">
      <alignment horizontal="center" vertical="center"/>
      <protection/>
    </xf>
    <xf numFmtId="0" fontId="7" fillId="2" borderId="12" xfId="0" applyFont="1" applyFill="1" applyBorder="1" applyAlignment="1">
      <alignment vertical="center"/>
    </xf>
    <xf numFmtId="164" fontId="15" fillId="2" borderId="13" xfId="15" applyNumberFormat="1" applyFont="1" applyFill="1" applyBorder="1" applyAlignment="1">
      <alignment horizontal="left" vertical="center"/>
    </xf>
    <xf numFmtId="3" fontId="15" fillId="2" borderId="13" xfId="15" applyNumberFormat="1" applyFont="1" applyFill="1" applyBorder="1" applyAlignment="1">
      <alignment horizontal="center" vertical="center"/>
    </xf>
    <xf numFmtId="9" fontId="15" fillId="2" borderId="13" xfId="15" applyNumberFormat="1" applyFont="1" applyFill="1" applyBorder="1" applyAlignment="1">
      <alignment horizontal="center" vertical="center"/>
    </xf>
    <xf numFmtId="9" fontId="15" fillId="2" borderId="13" xfId="21" applyNumberFormat="1" applyFont="1" applyFill="1" applyBorder="1" applyAlignment="1">
      <alignment horizontal="left" vertical="center"/>
      <protection/>
    </xf>
    <xf numFmtId="9" fontId="15" fillId="2" borderId="13" xfId="21" applyNumberFormat="1" applyFont="1" applyFill="1" applyBorder="1" applyAlignment="1">
      <alignment horizontal="center" vertical="center"/>
      <protection/>
    </xf>
    <xf numFmtId="0" fontId="15" fillId="2" borderId="13" xfId="21" applyFont="1" applyFill="1" applyBorder="1" applyAlignment="1">
      <alignment horizontal="center" vertical="center" wrapText="1"/>
      <protection/>
    </xf>
    <xf numFmtId="3" fontId="15" fillId="2" borderId="13" xfId="21" applyNumberFormat="1" applyFont="1" applyFill="1" applyBorder="1" applyAlignment="1">
      <alignment horizontal="right" vertical="center" wrapText="1"/>
      <protection/>
    </xf>
    <xf numFmtId="44" fontId="15" fillId="2" borderId="13" xfId="17" applyFont="1" applyFill="1" applyBorder="1" applyAlignment="1">
      <alignment horizontal="right" vertical="center"/>
    </xf>
    <xf numFmtId="164" fontId="12" fillId="2" borderId="13" xfId="15" applyNumberFormat="1" applyFont="1" applyFill="1" applyBorder="1" applyAlignment="1">
      <alignment horizontal="right" vertical="center"/>
    </xf>
    <xf numFmtId="164" fontId="15" fillId="2" borderId="13" xfId="21" applyNumberFormat="1" applyFont="1" applyFill="1" applyBorder="1" applyAlignment="1">
      <alignment horizontal="right" vertical="center"/>
      <protection/>
    </xf>
    <xf numFmtId="0" fontId="1" fillId="0" borderId="14" xfId="21" applyFont="1" applyFill="1" applyBorder="1" applyAlignment="1">
      <alignment horizontal="center" vertical="center" wrapText="1"/>
      <protection/>
    </xf>
    <xf numFmtId="9" fontId="13" fillId="2" borderId="15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P media plan 10-1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2</xdr:col>
      <xdr:colOff>1333500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4286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="75" zoomScaleNormal="75" workbookViewId="0" topLeftCell="J1">
      <selection activeCell="L19" sqref="L19"/>
    </sheetView>
  </sheetViews>
  <sheetFormatPr defaultColWidth="9.140625" defaultRowHeight="12.75"/>
  <cols>
    <col min="1" max="1" width="20.28125" style="0" customWidth="1"/>
    <col min="2" max="2" width="25.8515625" style="0" customWidth="1"/>
    <col min="3" max="3" width="35.7109375" style="22" customWidth="1"/>
    <col min="4" max="4" width="28.28125" style="22" customWidth="1"/>
    <col min="5" max="5" width="26.28125" style="22" customWidth="1"/>
    <col min="6" max="6" width="27.28125" style="20" customWidth="1"/>
    <col min="7" max="7" width="14.28125" style="22" customWidth="1"/>
    <col min="8" max="8" width="26.8515625" style="22" customWidth="1"/>
    <col min="9" max="9" width="23.140625" style="20" customWidth="1"/>
    <col min="10" max="10" width="23.421875" style="22" customWidth="1"/>
    <col min="11" max="11" width="17.421875" style="22" customWidth="1"/>
    <col min="12" max="12" width="14.57421875" style="0" customWidth="1"/>
    <col min="13" max="13" width="16.8515625" style="0" customWidth="1"/>
    <col min="14" max="14" width="26.28125" style="22" customWidth="1"/>
    <col min="15" max="15" width="18.7109375" style="0" customWidth="1"/>
    <col min="16" max="16" width="22.140625" style="0" customWidth="1"/>
    <col min="17" max="17" width="20.140625" style="15" customWidth="1"/>
    <col min="18" max="18" width="18.7109375" style="0" customWidth="1"/>
    <col min="19" max="19" width="19.7109375" style="0" bestFit="1" customWidth="1"/>
    <col min="20" max="20" width="13.28125" style="0" bestFit="1" customWidth="1"/>
    <col min="21" max="21" width="17.57421875" style="0" customWidth="1"/>
  </cols>
  <sheetData>
    <row r="1" spans="1:17" s="3" customFormat="1" ht="15">
      <c r="A1" s="1"/>
      <c r="B1" s="1"/>
      <c r="C1" s="23"/>
      <c r="D1" s="21"/>
      <c r="E1" s="2"/>
      <c r="F1" s="16"/>
      <c r="G1" s="2"/>
      <c r="H1" s="2"/>
      <c r="I1" s="16"/>
      <c r="J1" s="2"/>
      <c r="K1" s="2"/>
      <c r="N1" s="2"/>
      <c r="Q1" s="13"/>
    </row>
    <row r="2" spans="4:17" s="3" customFormat="1" ht="15">
      <c r="D2" s="2"/>
      <c r="E2" s="2"/>
      <c r="F2" s="17"/>
      <c r="G2" s="21"/>
      <c r="H2" s="2"/>
      <c r="I2" s="17"/>
      <c r="J2" s="21"/>
      <c r="K2" s="21"/>
      <c r="N2" s="2"/>
      <c r="Q2" s="14"/>
    </row>
    <row r="3" spans="4:17" s="3" customFormat="1" ht="15">
      <c r="D3" s="2"/>
      <c r="E3" s="2"/>
      <c r="F3" s="17"/>
      <c r="G3" s="21"/>
      <c r="H3" s="2"/>
      <c r="I3" s="17"/>
      <c r="J3" s="21"/>
      <c r="K3" s="21"/>
      <c r="N3" s="2"/>
      <c r="Q3" s="14"/>
    </row>
    <row r="4" spans="4:17" s="3" customFormat="1" ht="15">
      <c r="D4" s="2"/>
      <c r="E4" s="2"/>
      <c r="F4" s="17"/>
      <c r="G4" s="21"/>
      <c r="H4" s="2"/>
      <c r="I4" s="17"/>
      <c r="J4" s="21"/>
      <c r="K4" s="21"/>
      <c r="N4" s="2"/>
      <c r="Q4" s="14"/>
    </row>
    <row r="5" spans="4:17" s="3" customFormat="1" ht="15">
      <c r="D5" s="2"/>
      <c r="E5" s="2"/>
      <c r="F5" s="16"/>
      <c r="G5" s="2"/>
      <c r="H5" s="2"/>
      <c r="I5" s="16"/>
      <c r="J5" s="2"/>
      <c r="K5" s="2"/>
      <c r="N5" s="2"/>
      <c r="Q5" s="13"/>
    </row>
    <row r="6" spans="3:17" s="3" customFormat="1" ht="15">
      <c r="C6" s="2"/>
      <c r="D6" s="24"/>
      <c r="E6" s="2"/>
      <c r="F6" s="16"/>
      <c r="G6" s="2"/>
      <c r="H6" s="2"/>
      <c r="I6" s="16"/>
      <c r="J6" s="2"/>
      <c r="K6" s="2"/>
      <c r="N6" s="2"/>
      <c r="Q6" s="13"/>
    </row>
    <row r="7" spans="1:17" s="5" customFormat="1" ht="18">
      <c r="A7" s="4" t="s">
        <v>0</v>
      </c>
      <c r="B7" s="4" t="s">
        <v>26</v>
      </c>
      <c r="C7" s="25"/>
      <c r="D7" s="6"/>
      <c r="E7" s="6"/>
      <c r="F7" s="18"/>
      <c r="G7" s="6"/>
      <c r="H7" s="6"/>
      <c r="I7" s="18"/>
      <c r="J7" s="6"/>
      <c r="K7" s="6"/>
      <c r="N7" s="6"/>
      <c r="Q7" s="11"/>
    </row>
    <row r="8" spans="1:14" s="5" customFormat="1" ht="18">
      <c r="A8" s="4" t="s">
        <v>1</v>
      </c>
      <c r="B8" s="4" t="s">
        <v>25</v>
      </c>
      <c r="C8" s="25"/>
      <c r="D8" s="6"/>
      <c r="E8" s="6"/>
      <c r="F8" s="18"/>
      <c r="G8" s="6"/>
      <c r="H8" s="6"/>
      <c r="I8" s="18"/>
      <c r="J8" s="6"/>
      <c r="K8" s="6"/>
      <c r="N8" s="6"/>
    </row>
    <row r="9" spans="1:14" s="5" customFormat="1" ht="18">
      <c r="A9" s="4" t="s">
        <v>2</v>
      </c>
      <c r="B9" s="7" t="s">
        <v>28</v>
      </c>
      <c r="C9" s="26"/>
      <c r="D9" s="6"/>
      <c r="E9" s="6"/>
      <c r="F9" s="18"/>
      <c r="G9" s="6"/>
      <c r="H9" s="6"/>
      <c r="I9" s="18"/>
      <c r="J9" s="6"/>
      <c r="K9" s="6"/>
      <c r="N9" s="6"/>
    </row>
    <row r="10" spans="1:14" s="5" customFormat="1" ht="18">
      <c r="A10" s="4" t="s">
        <v>3</v>
      </c>
      <c r="B10" s="7">
        <v>39924</v>
      </c>
      <c r="C10" s="26"/>
      <c r="D10" s="6"/>
      <c r="E10" s="6"/>
      <c r="F10" s="18"/>
      <c r="G10" s="6"/>
      <c r="H10" s="6"/>
      <c r="I10" s="18"/>
      <c r="J10" s="6"/>
      <c r="K10" s="6"/>
      <c r="N10" s="6"/>
    </row>
    <row r="11" spans="1:17" s="3" customFormat="1" ht="18.75" thickBot="1">
      <c r="A11" s="8"/>
      <c r="B11" s="8"/>
      <c r="C11" s="27"/>
      <c r="D11" s="28"/>
      <c r="E11" s="9"/>
      <c r="F11" s="19"/>
      <c r="G11" s="9"/>
      <c r="H11" s="2"/>
      <c r="I11" s="19"/>
      <c r="J11" s="9"/>
      <c r="K11" s="6"/>
      <c r="L11" s="5"/>
      <c r="M11" s="5"/>
      <c r="N11" s="9"/>
      <c r="O11" s="5"/>
      <c r="Q11" s="12"/>
    </row>
    <row r="12" spans="1:19" s="10" customFormat="1" ht="72.75" customHeight="1" thickBot="1">
      <c r="A12" s="32" t="s">
        <v>4</v>
      </c>
      <c r="B12" s="32" t="s">
        <v>17</v>
      </c>
      <c r="C12" s="32" t="s">
        <v>5</v>
      </c>
      <c r="D12" s="32" t="s">
        <v>6</v>
      </c>
      <c r="E12" s="32" t="s">
        <v>11</v>
      </c>
      <c r="F12" s="33" t="s">
        <v>7</v>
      </c>
      <c r="G12" s="33" t="s">
        <v>21</v>
      </c>
      <c r="H12" s="34" t="s">
        <v>8</v>
      </c>
      <c r="I12" s="35" t="s">
        <v>9</v>
      </c>
      <c r="J12" s="35" t="s">
        <v>19</v>
      </c>
      <c r="K12" s="35" t="s">
        <v>20</v>
      </c>
      <c r="L12" s="35" t="s">
        <v>14</v>
      </c>
      <c r="M12" s="35" t="s">
        <v>10</v>
      </c>
      <c r="N12" s="36" t="s">
        <v>22</v>
      </c>
      <c r="O12" s="37" t="s">
        <v>23</v>
      </c>
      <c r="P12" s="38" t="s">
        <v>13</v>
      </c>
      <c r="Q12" s="39" t="s">
        <v>18</v>
      </c>
      <c r="R12" s="40" t="s">
        <v>12</v>
      </c>
      <c r="S12" s="41" t="s">
        <v>24</v>
      </c>
    </row>
    <row r="13" spans="1:19" s="30" customFormat="1" ht="34.5" customHeight="1">
      <c r="A13" s="76" t="s">
        <v>31</v>
      </c>
      <c r="B13" s="29" t="s">
        <v>32</v>
      </c>
      <c r="C13" s="42" t="s">
        <v>33</v>
      </c>
      <c r="D13" s="42" t="s">
        <v>34</v>
      </c>
      <c r="E13" s="43"/>
      <c r="F13" s="55" t="s">
        <v>27</v>
      </c>
      <c r="G13" s="56">
        <f>O13/N13</f>
        <v>1</v>
      </c>
      <c r="H13" s="57" t="s">
        <v>29</v>
      </c>
      <c r="I13" s="58" t="s">
        <v>16</v>
      </c>
      <c r="J13" s="59" t="s">
        <v>30</v>
      </c>
      <c r="K13" s="60" t="s">
        <v>35</v>
      </c>
      <c r="L13" s="60" t="s">
        <v>36</v>
      </c>
      <c r="M13" s="29" t="s">
        <v>37</v>
      </c>
      <c r="N13" s="43">
        <v>815655</v>
      </c>
      <c r="O13" s="61">
        <v>815655</v>
      </c>
      <c r="P13" s="62">
        <v>9</v>
      </c>
      <c r="Q13" s="62">
        <v>9</v>
      </c>
      <c r="R13" s="63">
        <f>(O13*Q13)/1000</f>
        <v>7340.895</v>
      </c>
      <c r="S13" s="64">
        <f>1-(Q13/P13)</f>
        <v>0</v>
      </c>
    </row>
    <row r="14" spans="1:20" s="30" customFormat="1" ht="15" customHeight="1" thickBot="1">
      <c r="A14" s="65" t="s">
        <v>15</v>
      </c>
      <c r="B14" s="66"/>
      <c r="C14" s="66"/>
      <c r="D14" s="66"/>
      <c r="E14" s="67"/>
      <c r="F14" s="68"/>
      <c r="G14" s="69"/>
      <c r="H14" s="70"/>
      <c r="I14" s="71"/>
      <c r="J14" s="71"/>
      <c r="K14" s="71"/>
      <c r="L14" s="71"/>
      <c r="M14" s="71"/>
      <c r="N14" s="72">
        <f>SUM(N13:N13)</f>
        <v>815655</v>
      </c>
      <c r="O14" s="72">
        <f>SUM(O13:O13)</f>
        <v>815655</v>
      </c>
      <c r="P14" s="73"/>
      <c r="Q14" s="74">
        <f>(R14/O14)*1000</f>
        <v>9.000000000000002</v>
      </c>
      <c r="R14" s="75">
        <f>SUM(R13:R13)</f>
        <v>7340.895</v>
      </c>
      <c r="S14" s="77"/>
      <c r="T14" s="31"/>
    </row>
    <row r="15" spans="1:19" s="54" customFormat="1" ht="17.25" customHeight="1" thickBot="1">
      <c r="A15" s="44"/>
      <c r="B15" s="45"/>
      <c r="C15" s="46"/>
      <c r="D15" s="46"/>
      <c r="E15" s="47"/>
      <c r="F15" s="48"/>
      <c r="G15" s="46"/>
      <c r="H15" s="46"/>
      <c r="I15" s="48"/>
      <c r="J15" s="46"/>
      <c r="K15" s="46"/>
      <c r="L15" s="45"/>
      <c r="M15" s="45"/>
      <c r="N15" s="47"/>
      <c r="O15" s="49"/>
      <c r="P15" s="50"/>
      <c r="Q15" s="51"/>
      <c r="R15" s="52"/>
      <c r="S15" s="53"/>
    </row>
  </sheetData>
  <printOptions/>
  <pageMargins left="0" right="0" top="0" bottom="0" header="0.5" footer="0.5"/>
  <pageSetup fitToHeight="1" fitToWidth="1" horizontalDpi="600" verticalDpi="600" orientation="landscape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Newspaper Advertising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Aleo</dc:creator>
  <cp:keywords/>
  <dc:description/>
  <cp:lastModifiedBy>lhaughey</cp:lastModifiedBy>
  <cp:lastPrinted>2008-07-16T15:40:40Z</cp:lastPrinted>
  <dcterms:created xsi:type="dcterms:W3CDTF">2006-10-16T19:09:08Z</dcterms:created>
  <dcterms:modified xsi:type="dcterms:W3CDTF">2009-04-21T19:48:09Z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