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35" windowWidth="15480" windowHeight="8595" activeTab="0"/>
  </bookViews>
  <sheets>
    <sheet name="MSS RFP" sheetId="1" r:id="rId1"/>
  </sheets>
  <definedNames/>
  <calcPr fullCalcOnLoad="1"/>
</workbook>
</file>

<file path=xl/sharedStrings.xml><?xml version="1.0" encoding="utf-8"?>
<sst xmlns="http://schemas.openxmlformats.org/spreadsheetml/2006/main" count="136" uniqueCount="43">
  <si>
    <t>Client:</t>
  </si>
  <si>
    <t>Campaign:</t>
  </si>
  <si>
    <t>Period:</t>
  </si>
  <si>
    <t>Date:</t>
  </si>
  <si>
    <t>Market</t>
  </si>
  <si>
    <t>Sales Contact Info</t>
  </si>
  <si>
    <t>Production Contact Info</t>
  </si>
  <si>
    <t xml:space="preserve">Channel </t>
  </si>
  <si>
    <t>Timing (Flight Dates)</t>
  </si>
  <si>
    <t>Materials Deadline</t>
  </si>
  <si>
    <t>Accepted Third Party Server</t>
  </si>
  <si>
    <t>Unique Users(monthly)</t>
  </si>
  <si>
    <t>Total Net Cost</t>
  </si>
  <si>
    <t>Rate Card Net CPM</t>
  </si>
  <si>
    <t>Rich Media Limitations / Notes</t>
  </si>
  <si>
    <t>5 days prior</t>
  </si>
  <si>
    <t>Site</t>
  </si>
  <si>
    <t>Proposed Net CPM</t>
  </si>
  <si>
    <t xml:space="preserve">Unit Size </t>
  </si>
  <si>
    <t>File Size, &amp; Looping Limitations</t>
  </si>
  <si>
    <r>
      <t>SOV %</t>
    </r>
    <r>
      <rPr>
        <b/>
        <sz val="9"/>
        <rFont val="Arial"/>
        <family val="2"/>
      </rPr>
      <t xml:space="preserve"> (Do NOT Fill in as formulas are already embeded)</t>
    </r>
  </si>
  <si>
    <r>
      <t>Total AVAILABLE Impressions</t>
    </r>
    <r>
      <rPr>
        <b/>
        <sz val="10"/>
        <rFont val="Arial"/>
        <family val="2"/>
      </rPr>
      <t>(For proposed placement during the proposed timeframe)</t>
    </r>
  </si>
  <si>
    <t>PROPOSED Impressions</t>
  </si>
  <si>
    <r>
      <t xml:space="preserve">% off Rate Card </t>
    </r>
    <r>
      <rPr>
        <b/>
        <sz val="9"/>
        <rFont val="Arial"/>
        <family val="2"/>
      </rPr>
      <t>(Do NOT Fill in as formulas are already embedded)</t>
    </r>
  </si>
  <si>
    <t>TBD</t>
  </si>
  <si>
    <t>300x250</t>
  </si>
  <si>
    <t>160x600</t>
  </si>
  <si>
    <r>
      <t xml:space="preserve">Run of Channel: ROS </t>
    </r>
    <r>
      <rPr>
        <b/>
        <sz val="11"/>
        <color indexed="12"/>
        <rFont val="Arial"/>
        <family val="2"/>
      </rPr>
      <t>Remnant</t>
    </r>
  </si>
  <si>
    <t>Hearts on Fire</t>
  </si>
  <si>
    <t>728x90</t>
  </si>
  <si>
    <t>Bridgeport</t>
  </si>
  <si>
    <t>connpost.com</t>
  </si>
  <si>
    <t>stamfordadvocate.com</t>
  </si>
  <si>
    <t>Greg McNally</t>
  </si>
  <si>
    <t>Greenwich</t>
  </si>
  <si>
    <t>Stamford</t>
  </si>
  <si>
    <t>greenwichtime.com</t>
  </si>
  <si>
    <t>Danbury</t>
  </si>
  <si>
    <t>newstimes.com</t>
  </si>
  <si>
    <t>adops@ctpost.com</t>
  </si>
  <si>
    <t>no non-user intiated rich media</t>
  </si>
  <si>
    <t>APT</t>
  </si>
  <si>
    <t>SWF: less than 40kb GIF &amp; Jpeg less than 30kb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</si>
</sst>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mm/dd/yy"/>
    <numFmt numFmtId="168" formatCode="mmm\-yyyy"/>
    <numFmt numFmtId="169" formatCode="0.0%"/>
    <numFmt numFmtId="170" formatCode="m/d"/>
    <numFmt numFmtId="171" formatCode="_(&quot;$&quot;* #,##0.000_);_(&quot;$&quot;* \(#,##0.000\);_(&quot;$&quot;* &quot;-&quot;???_);_(@_)"/>
    <numFmt numFmtId="172" formatCode="[$-409]dddd\,\ mmmm\ dd\,\ yyyy"/>
    <numFmt numFmtId="173" formatCode="m/d;@"/>
    <numFmt numFmtId="174" formatCode="&quot;$&quot;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m/d/yy;@"/>
  </numFmts>
  <fonts count="20"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0"/>
    </font>
    <font>
      <b/>
      <sz val="10"/>
      <name val="Arial"/>
      <family val="2"/>
    </font>
    <font>
      <sz val="12"/>
      <color indexed="10"/>
      <name val="Arial"/>
      <family val="0"/>
    </font>
    <font>
      <sz val="11"/>
      <color indexed="12"/>
      <name val="Arial"/>
      <family val="2"/>
    </font>
    <font>
      <sz val="12"/>
      <color indexed="12"/>
      <name val="Arial"/>
      <family val="0"/>
    </font>
    <font>
      <b/>
      <sz val="11"/>
      <color indexed="12"/>
      <name val="Arial"/>
      <family val="2"/>
    </font>
    <font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3" fillId="0" borderId="0" xfId="21" applyFont="1" applyAlignment="1">
      <alignment horizontal="left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8" fillId="0" borderId="0" xfId="21" applyFont="1" applyFill="1" applyAlignment="1">
      <alignment horizontal="center" vertical="center"/>
      <protection/>
    </xf>
    <xf numFmtId="9" fontId="4" fillId="0" borderId="0" xfId="21" applyNumberFormat="1" applyFont="1" applyAlignment="1">
      <alignment horizontal="center"/>
      <protection/>
    </xf>
    <xf numFmtId="9" fontId="6" fillId="0" borderId="0" xfId="21" applyNumberFormat="1" applyFont="1" applyAlignment="1">
      <alignment horizontal="center"/>
      <protection/>
    </xf>
    <xf numFmtId="9" fontId="1" fillId="0" borderId="0" xfId="21" applyNumberFormat="1" applyAlignment="1">
      <alignment horizontal="center"/>
      <protection/>
    </xf>
    <xf numFmtId="9" fontId="1" fillId="0" borderId="0" xfId="21" applyNumberFormat="1" applyFill="1" applyAlignment="1">
      <alignment horizontal="center"/>
      <protection/>
    </xf>
    <xf numFmtId="9" fontId="0" fillId="0" borderId="0" xfId="0" applyNumberFormat="1" applyAlignment="1">
      <alignment horizontal="center"/>
    </xf>
    <xf numFmtId="0" fontId="1" fillId="0" borderId="0" xfId="21" applyAlignment="1">
      <alignment horizontal="center" wrapText="1"/>
      <protection/>
    </xf>
    <xf numFmtId="0" fontId="1" fillId="0" borderId="0" xfId="21" applyFill="1" applyAlignment="1">
      <alignment horizontal="center" wrapText="1"/>
      <protection/>
    </xf>
    <xf numFmtId="0" fontId="4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2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0" xfId="21" applyFont="1" applyFill="1" applyAlignment="1">
      <alignment horizontal="center" vertical="top" wrapText="1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3" fillId="0" borderId="0" xfId="21" applyFont="1" applyFill="1" applyAlignment="1">
      <alignment vertical="center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21" applyFont="1" applyFill="1" applyBorder="1" applyAlignment="1">
      <alignment horizontal="center" vertical="center" wrapText="1"/>
      <protection/>
    </xf>
    <xf numFmtId="44" fontId="7" fillId="2" borderId="3" xfId="17" applyFont="1" applyFill="1" applyBorder="1" applyAlignment="1">
      <alignment horizontal="center" vertical="center" wrapText="1"/>
    </xf>
    <xf numFmtId="164" fontId="7" fillId="2" borderId="3" xfId="21" applyNumberFormat="1" applyFont="1" applyFill="1" applyBorder="1" applyAlignment="1">
      <alignment horizontal="center" vertical="center" wrapText="1"/>
      <protection/>
    </xf>
    <xf numFmtId="164" fontId="7" fillId="2" borderId="7" xfId="21" applyNumberFormat="1" applyFont="1" applyFill="1" applyBorder="1" applyAlignment="1">
      <alignment horizontal="center" vertical="center" wrapText="1"/>
      <protection/>
    </xf>
    <xf numFmtId="9" fontId="7" fillId="2" borderId="7" xfId="21" applyNumberFormat="1" applyFont="1" applyFill="1" applyBorder="1" applyAlignment="1">
      <alignment horizontal="center" vertical="center" wrapText="1"/>
      <protection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9" fontId="16" fillId="0" borderId="1" xfId="21" applyNumberFormat="1" applyFont="1" applyFill="1" applyBorder="1" applyAlignment="1">
      <alignment horizontal="center" vertical="center" wrapText="1"/>
      <protection/>
    </xf>
    <xf numFmtId="10" fontId="15" fillId="0" borderId="1" xfId="21" applyNumberFormat="1" applyFont="1" applyFill="1" applyBorder="1" applyAlignment="1">
      <alignment horizontal="center" vertical="center" wrapText="1"/>
      <protection/>
    </xf>
    <xf numFmtId="177" fontId="17" fillId="0" borderId="1" xfId="21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3" fontId="1" fillId="0" borderId="1" xfId="20" applyNumberFormat="1" applyFont="1" applyFill="1" applyBorder="1" applyAlignment="1">
      <alignment horizontal="right" vertical="center" wrapText="1"/>
    </xf>
    <xf numFmtId="44" fontId="1" fillId="0" borderId="1" xfId="17" applyFont="1" applyFill="1" applyBorder="1" applyAlignment="1">
      <alignment horizontal="right" vertical="center" wrapText="1"/>
    </xf>
    <xf numFmtId="164" fontId="10" fillId="0" borderId="1" xfId="21" applyNumberFormat="1" applyFont="1" applyFill="1" applyBorder="1" applyAlignment="1">
      <alignment horizontal="right" vertical="center"/>
      <protection/>
    </xf>
    <xf numFmtId="9" fontId="11" fillId="0" borderId="8" xfId="21" applyNumberFormat="1" applyFont="1" applyFill="1" applyBorder="1" applyAlignment="1">
      <alignment horizontal="center" vertical="center"/>
      <protection/>
    </xf>
    <xf numFmtId="0" fontId="1" fillId="0" borderId="9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3" fontId="1" fillId="0" borderId="0" xfId="2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10" xfId="20" applyNumberFormat="1" applyFont="1" applyFill="1" applyBorder="1" applyAlignment="1">
      <alignment horizontal="right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1" xfId="20" applyFont="1" applyFill="1" applyBorder="1" applyAlignment="1">
      <alignment horizontal="center" vertical="center" wrapText="1"/>
    </xf>
    <xf numFmtId="0" fontId="1" fillId="0" borderId="12" xfId="20" applyFont="1" applyFill="1" applyBorder="1" applyAlignment="1">
      <alignment horizontal="center" vertical="center" wrapText="1"/>
    </xf>
    <xf numFmtId="0" fontId="19" fillId="0" borderId="1" xfId="20" applyFont="1" applyFill="1" applyBorder="1" applyAlignment="1">
      <alignment horizontal="center" vertical="center" wrapText="1"/>
    </xf>
    <xf numFmtId="0" fontId="19" fillId="0" borderId="11" xfId="20" applyFont="1" applyFill="1" applyBorder="1" applyAlignment="1">
      <alignment horizontal="center" vertical="center" wrapText="1"/>
    </xf>
    <xf numFmtId="0" fontId="19" fillId="0" borderId="12" xfId="2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P media plan 10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161925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4286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tpos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75" zoomScaleNormal="75" zoomScaleSheetLayoutView="75" workbookViewId="0" topLeftCell="G1">
      <selection activeCell="N22" sqref="N22"/>
    </sheetView>
  </sheetViews>
  <sheetFormatPr defaultColWidth="9.140625" defaultRowHeight="12.75"/>
  <cols>
    <col min="1" max="1" width="16.140625" style="0" customWidth="1"/>
    <col min="2" max="2" width="25.8515625" style="0" bestFit="1" customWidth="1"/>
    <col min="3" max="3" width="21.7109375" style="22" customWidth="1"/>
    <col min="4" max="4" width="29.28125" style="22" customWidth="1"/>
    <col min="5" max="5" width="29.8515625" style="22" customWidth="1"/>
    <col min="6" max="6" width="34.8515625" style="20" customWidth="1"/>
    <col min="7" max="7" width="23.00390625" style="22" customWidth="1"/>
    <col min="8" max="8" width="24.421875" style="22" customWidth="1"/>
    <col min="9" max="9" width="21.8515625" style="20" customWidth="1"/>
    <col min="10" max="10" width="12.57421875" style="22" bestFit="1" customWidth="1"/>
    <col min="11" max="11" width="26.57421875" style="22" customWidth="1"/>
    <col min="12" max="12" width="21.57421875" style="0" customWidth="1"/>
    <col min="13" max="13" width="20.57421875" style="0" customWidth="1"/>
    <col min="14" max="14" width="36.8515625" style="22" bestFit="1" customWidth="1"/>
    <col min="15" max="15" width="17.00390625" style="0" bestFit="1" customWidth="1"/>
    <col min="16" max="16" width="20.140625" style="0" bestFit="1" customWidth="1"/>
    <col min="17" max="17" width="19.140625" style="15" bestFit="1" customWidth="1"/>
    <col min="18" max="18" width="20.421875" style="0" bestFit="1" customWidth="1"/>
    <col min="19" max="19" width="32.57421875" style="0" bestFit="1" customWidth="1"/>
    <col min="20" max="20" width="13.28125" style="0" bestFit="1" customWidth="1"/>
    <col min="21" max="21" width="17.57421875" style="0" customWidth="1"/>
  </cols>
  <sheetData>
    <row r="1" spans="1:17" s="3" customFormat="1" ht="15">
      <c r="A1" s="1"/>
      <c r="B1" s="1"/>
      <c r="C1" s="23"/>
      <c r="D1" s="21"/>
      <c r="E1" s="2"/>
      <c r="F1" s="16"/>
      <c r="G1" s="2"/>
      <c r="H1" s="2"/>
      <c r="I1" s="16"/>
      <c r="J1" s="2"/>
      <c r="K1" s="2"/>
      <c r="N1" s="2"/>
      <c r="Q1" s="13"/>
    </row>
    <row r="2" spans="4:17" s="3" customFormat="1" ht="15">
      <c r="D2" s="2"/>
      <c r="E2" s="2"/>
      <c r="F2" s="17"/>
      <c r="G2" s="21"/>
      <c r="H2" s="2"/>
      <c r="I2" s="17"/>
      <c r="J2" s="21"/>
      <c r="K2" s="21"/>
      <c r="N2" s="2"/>
      <c r="Q2" s="14"/>
    </row>
    <row r="3" spans="4:17" s="3" customFormat="1" ht="15">
      <c r="D3" s="2"/>
      <c r="E3" s="2"/>
      <c r="F3" s="17"/>
      <c r="G3" s="21"/>
      <c r="H3" s="2"/>
      <c r="I3" s="17"/>
      <c r="J3" s="21"/>
      <c r="K3" s="21"/>
      <c r="N3" s="2"/>
      <c r="Q3" s="14"/>
    </row>
    <row r="4" spans="4:17" s="3" customFormat="1" ht="15">
      <c r="D4" s="2"/>
      <c r="E4" s="2"/>
      <c r="F4" s="17"/>
      <c r="G4" s="21"/>
      <c r="H4" s="2"/>
      <c r="I4" s="17"/>
      <c r="J4" s="21"/>
      <c r="K4" s="21"/>
      <c r="N4" s="2"/>
      <c r="Q4" s="14"/>
    </row>
    <row r="5" spans="4:17" s="3" customFormat="1" ht="15">
      <c r="D5" s="2"/>
      <c r="E5" s="2"/>
      <c r="F5" s="16"/>
      <c r="G5" s="2"/>
      <c r="H5" s="2"/>
      <c r="I5" s="16"/>
      <c r="J5" s="2"/>
      <c r="K5" s="2"/>
      <c r="N5" s="2"/>
      <c r="Q5" s="13"/>
    </row>
    <row r="6" spans="3:17" s="3" customFormat="1" ht="15">
      <c r="C6" s="2"/>
      <c r="D6" s="24"/>
      <c r="E6" s="2"/>
      <c r="F6" s="16"/>
      <c r="G6" s="2"/>
      <c r="H6" s="2"/>
      <c r="I6" s="16"/>
      <c r="J6" s="2"/>
      <c r="K6" s="2"/>
      <c r="N6" s="2"/>
      <c r="Q6" s="13"/>
    </row>
    <row r="7" spans="1:17" s="5" customFormat="1" ht="18">
      <c r="A7" s="4" t="s">
        <v>0</v>
      </c>
      <c r="B7" s="4" t="s">
        <v>28</v>
      </c>
      <c r="C7" s="25"/>
      <c r="D7" s="6"/>
      <c r="E7" s="6"/>
      <c r="F7" s="18"/>
      <c r="G7" s="6"/>
      <c r="H7" s="6"/>
      <c r="I7" s="18"/>
      <c r="J7" s="6"/>
      <c r="K7" s="6"/>
      <c r="N7" s="6"/>
      <c r="Q7" s="11"/>
    </row>
    <row r="8" spans="1:14" s="5" customFormat="1" ht="18">
      <c r="A8" s="4" t="s">
        <v>1</v>
      </c>
      <c r="B8" s="4" t="s">
        <v>24</v>
      </c>
      <c r="C8" s="25"/>
      <c r="D8" s="6"/>
      <c r="E8" s="6"/>
      <c r="F8" s="18"/>
      <c r="G8" s="6"/>
      <c r="H8" s="6"/>
      <c r="I8" s="18"/>
      <c r="J8" s="6"/>
      <c r="K8" s="6"/>
      <c r="N8" s="6"/>
    </row>
    <row r="9" spans="1:14" s="5" customFormat="1" ht="18">
      <c r="A9" s="4" t="s">
        <v>2</v>
      </c>
      <c r="B9" s="7" t="s">
        <v>24</v>
      </c>
      <c r="C9" s="26"/>
      <c r="D9" s="6"/>
      <c r="E9" s="6"/>
      <c r="F9" s="18"/>
      <c r="G9" s="6"/>
      <c r="H9" s="6"/>
      <c r="I9" s="18"/>
      <c r="J9" s="6"/>
      <c r="K9" s="6"/>
      <c r="N9" s="6"/>
    </row>
    <row r="10" spans="1:14" s="5" customFormat="1" ht="18">
      <c r="A10" s="4" t="s">
        <v>3</v>
      </c>
      <c r="B10" s="7">
        <v>39910</v>
      </c>
      <c r="C10" s="26"/>
      <c r="D10" s="6"/>
      <c r="E10" s="6"/>
      <c r="F10" s="18"/>
      <c r="G10" s="6"/>
      <c r="H10" s="6"/>
      <c r="I10" s="18"/>
      <c r="J10" s="6"/>
      <c r="K10" s="6"/>
      <c r="N10" s="6"/>
    </row>
    <row r="11" spans="1:17" s="3" customFormat="1" ht="18">
      <c r="A11" s="8"/>
      <c r="B11" s="8"/>
      <c r="C11" s="27"/>
      <c r="D11" s="28"/>
      <c r="E11" s="9"/>
      <c r="F11" s="19"/>
      <c r="G11" s="9"/>
      <c r="H11" s="2"/>
      <c r="I11" s="19"/>
      <c r="J11" s="9"/>
      <c r="K11" s="6"/>
      <c r="L11" s="5"/>
      <c r="M11" s="5"/>
      <c r="N11" s="9"/>
      <c r="O11" s="5"/>
      <c r="Q11" s="12"/>
    </row>
    <row r="12" ht="13.5" thickBot="1"/>
    <row r="13" spans="1:19" s="10" customFormat="1" ht="72.75" customHeight="1" thickBot="1">
      <c r="A13" s="31" t="s">
        <v>4</v>
      </c>
      <c r="B13" s="31" t="s">
        <v>16</v>
      </c>
      <c r="C13" s="31" t="s">
        <v>5</v>
      </c>
      <c r="D13" s="31" t="s">
        <v>6</v>
      </c>
      <c r="E13" s="31" t="s">
        <v>11</v>
      </c>
      <c r="F13" s="32" t="s">
        <v>7</v>
      </c>
      <c r="G13" s="32" t="s">
        <v>20</v>
      </c>
      <c r="H13" s="33" t="s">
        <v>8</v>
      </c>
      <c r="I13" s="34" t="s">
        <v>9</v>
      </c>
      <c r="J13" s="34" t="s">
        <v>18</v>
      </c>
      <c r="K13" s="34" t="s">
        <v>19</v>
      </c>
      <c r="L13" s="34" t="s">
        <v>14</v>
      </c>
      <c r="M13" s="34" t="s">
        <v>10</v>
      </c>
      <c r="N13" s="35" t="s">
        <v>21</v>
      </c>
      <c r="O13" s="36" t="s">
        <v>22</v>
      </c>
      <c r="P13" s="37" t="s">
        <v>13</v>
      </c>
      <c r="Q13" s="38" t="s">
        <v>17</v>
      </c>
      <c r="R13" s="39" t="s">
        <v>12</v>
      </c>
      <c r="S13" s="40" t="s">
        <v>23</v>
      </c>
    </row>
    <row r="14" spans="1:19" s="30" customFormat="1" ht="49.5" customHeight="1">
      <c r="A14" s="52" t="s">
        <v>30</v>
      </c>
      <c r="B14" s="29" t="s">
        <v>31</v>
      </c>
      <c r="C14" s="53" t="s">
        <v>33</v>
      </c>
      <c r="D14" s="61" t="s">
        <v>39</v>
      </c>
      <c r="E14" s="41">
        <v>313300</v>
      </c>
      <c r="F14" s="42" t="s">
        <v>27</v>
      </c>
      <c r="G14" s="43">
        <f aca="true" t="shared" si="0" ref="G14:G25">O14/N14</f>
        <v>1</v>
      </c>
      <c r="H14" s="44" t="s">
        <v>24</v>
      </c>
      <c r="I14" s="45" t="s">
        <v>15</v>
      </c>
      <c r="J14" s="46" t="s">
        <v>29</v>
      </c>
      <c r="K14" s="58" t="s">
        <v>42</v>
      </c>
      <c r="L14" s="47" t="s">
        <v>40</v>
      </c>
      <c r="M14" s="29" t="s">
        <v>41</v>
      </c>
      <c r="N14" s="48">
        <v>138888</v>
      </c>
      <c r="O14" s="48">
        <v>138888</v>
      </c>
      <c r="P14" s="49">
        <v>14</v>
      </c>
      <c r="Q14" s="49">
        <v>6</v>
      </c>
      <c r="R14" s="50">
        <f>Q14*O14/1000</f>
        <v>833.328</v>
      </c>
      <c r="S14" s="51">
        <f aca="true" t="shared" si="1" ref="S14:S25">1-(Q14/P14)</f>
        <v>0.5714285714285714</v>
      </c>
    </row>
    <row r="15" spans="1:19" s="30" customFormat="1" ht="50.25" customHeight="1">
      <c r="A15" s="52" t="s">
        <v>30</v>
      </c>
      <c r="B15" s="29" t="s">
        <v>31</v>
      </c>
      <c r="C15" s="53" t="s">
        <v>33</v>
      </c>
      <c r="D15" s="62"/>
      <c r="E15" s="41">
        <v>313300</v>
      </c>
      <c r="F15" s="42" t="s">
        <v>27</v>
      </c>
      <c r="G15" s="43">
        <f t="shared" si="0"/>
        <v>1</v>
      </c>
      <c r="H15" s="44" t="s">
        <v>24</v>
      </c>
      <c r="I15" s="45" t="s">
        <v>15</v>
      </c>
      <c r="J15" s="46" t="s">
        <v>25</v>
      </c>
      <c r="K15" s="59"/>
      <c r="L15" s="47" t="s">
        <v>40</v>
      </c>
      <c r="M15" s="29" t="s">
        <v>41</v>
      </c>
      <c r="N15" s="48">
        <v>138888</v>
      </c>
      <c r="O15" s="48">
        <v>138888</v>
      </c>
      <c r="P15" s="49">
        <v>15</v>
      </c>
      <c r="Q15" s="49">
        <v>6</v>
      </c>
      <c r="R15" s="50">
        <f aca="true" t="shared" si="2" ref="R15:R25">Q15*O15/1000</f>
        <v>833.328</v>
      </c>
      <c r="S15" s="51">
        <f t="shared" si="1"/>
        <v>0.6</v>
      </c>
    </row>
    <row r="16" spans="1:19" s="30" customFormat="1" ht="50.25" customHeight="1">
      <c r="A16" s="52" t="s">
        <v>30</v>
      </c>
      <c r="B16" s="29" t="s">
        <v>31</v>
      </c>
      <c r="C16" s="53" t="s">
        <v>33</v>
      </c>
      <c r="D16" s="62"/>
      <c r="E16" s="41">
        <v>313300</v>
      </c>
      <c r="F16" s="42" t="s">
        <v>27</v>
      </c>
      <c r="G16" s="43">
        <f t="shared" si="0"/>
        <v>1</v>
      </c>
      <c r="H16" s="44" t="s">
        <v>24</v>
      </c>
      <c r="I16" s="45" t="s">
        <v>15</v>
      </c>
      <c r="J16" s="46" t="s">
        <v>26</v>
      </c>
      <c r="K16" s="59"/>
      <c r="L16" s="47" t="s">
        <v>40</v>
      </c>
      <c r="M16" s="29" t="s">
        <v>41</v>
      </c>
      <c r="N16" s="48">
        <v>138888</v>
      </c>
      <c r="O16" s="48">
        <v>138888</v>
      </c>
      <c r="P16" s="49">
        <v>14</v>
      </c>
      <c r="Q16" s="49">
        <v>6</v>
      </c>
      <c r="R16" s="50">
        <f t="shared" si="2"/>
        <v>833.328</v>
      </c>
      <c r="S16" s="51">
        <f t="shared" si="1"/>
        <v>0.5714285714285714</v>
      </c>
    </row>
    <row r="17" spans="1:19" s="30" customFormat="1" ht="50.25" customHeight="1">
      <c r="A17" s="52" t="s">
        <v>35</v>
      </c>
      <c r="B17" s="29" t="s">
        <v>32</v>
      </c>
      <c r="C17" s="53" t="s">
        <v>33</v>
      </c>
      <c r="D17" s="62"/>
      <c r="E17" s="41">
        <v>185000</v>
      </c>
      <c r="F17" s="42" t="s">
        <v>27</v>
      </c>
      <c r="G17" s="43">
        <f t="shared" si="0"/>
        <v>1</v>
      </c>
      <c r="H17" s="44" t="s">
        <v>24</v>
      </c>
      <c r="I17" s="45" t="s">
        <v>15</v>
      </c>
      <c r="J17" s="46" t="s">
        <v>29</v>
      </c>
      <c r="K17" s="59"/>
      <c r="L17" s="47" t="s">
        <v>40</v>
      </c>
      <c r="M17" s="29" t="s">
        <v>41</v>
      </c>
      <c r="N17" s="48">
        <v>138888</v>
      </c>
      <c r="O17" s="48">
        <v>138888</v>
      </c>
      <c r="P17" s="49">
        <v>18</v>
      </c>
      <c r="Q17" s="49">
        <v>6</v>
      </c>
      <c r="R17" s="50">
        <f t="shared" si="2"/>
        <v>833.328</v>
      </c>
      <c r="S17" s="51">
        <f t="shared" si="1"/>
        <v>0.6666666666666667</v>
      </c>
    </row>
    <row r="18" spans="1:19" s="30" customFormat="1" ht="50.25" customHeight="1">
      <c r="A18" s="52" t="s">
        <v>35</v>
      </c>
      <c r="B18" s="29" t="s">
        <v>32</v>
      </c>
      <c r="C18" s="53" t="s">
        <v>33</v>
      </c>
      <c r="D18" s="62"/>
      <c r="E18" s="41">
        <v>185000</v>
      </c>
      <c r="F18" s="42" t="s">
        <v>27</v>
      </c>
      <c r="G18" s="43">
        <f t="shared" si="0"/>
        <v>1</v>
      </c>
      <c r="H18" s="44" t="s">
        <v>24</v>
      </c>
      <c r="I18" s="45" t="s">
        <v>15</v>
      </c>
      <c r="J18" s="46" t="s">
        <v>25</v>
      </c>
      <c r="K18" s="59"/>
      <c r="L18" s="47" t="s">
        <v>40</v>
      </c>
      <c r="M18" s="29" t="s">
        <v>41</v>
      </c>
      <c r="N18" s="48">
        <v>138888</v>
      </c>
      <c r="O18" s="48">
        <v>138888</v>
      </c>
      <c r="P18" s="49">
        <v>19</v>
      </c>
      <c r="Q18" s="49">
        <v>6</v>
      </c>
      <c r="R18" s="50">
        <f t="shared" si="2"/>
        <v>833.328</v>
      </c>
      <c r="S18" s="51">
        <f t="shared" si="1"/>
        <v>0.6842105263157895</v>
      </c>
    </row>
    <row r="19" spans="1:19" s="30" customFormat="1" ht="50.25" customHeight="1">
      <c r="A19" s="52" t="s">
        <v>35</v>
      </c>
      <c r="B19" s="29" t="s">
        <v>32</v>
      </c>
      <c r="C19" s="53" t="s">
        <v>33</v>
      </c>
      <c r="D19" s="62"/>
      <c r="E19" s="41">
        <v>185000</v>
      </c>
      <c r="F19" s="42" t="s">
        <v>27</v>
      </c>
      <c r="G19" s="43">
        <f t="shared" si="0"/>
        <v>1</v>
      </c>
      <c r="H19" s="44" t="s">
        <v>24</v>
      </c>
      <c r="I19" s="45" t="s">
        <v>15</v>
      </c>
      <c r="J19" s="46" t="s">
        <v>26</v>
      </c>
      <c r="K19" s="59"/>
      <c r="L19" s="47" t="s">
        <v>40</v>
      </c>
      <c r="M19" s="29" t="s">
        <v>41</v>
      </c>
      <c r="N19" s="48">
        <v>138888</v>
      </c>
      <c r="O19" s="48">
        <v>138888</v>
      </c>
      <c r="P19" s="49">
        <v>18</v>
      </c>
      <c r="Q19" s="49">
        <v>6</v>
      </c>
      <c r="R19" s="50">
        <f t="shared" si="2"/>
        <v>833.328</v>
      </c>
      <c r="S19" s="51">
        <f t="shared" si="1"/>
        <v>0.6666666666666667</v>
      </c>
    </row>
    <row r="20" spans="1:19" s="30" customFormat="1" ht="50.25" customHeight="1">
      <c r="A20" s="52" t="s">
        <v>34</v>
      </c>
      <c r="B20" s="29" t="s">
        <v>36</v>
      </c>
      <c r="C20" s="53" t="s">
        <v>33</v>
      </c>
      <c r="D20" s="62"/>
      <c r="E20" s="41">
        <v>86300</v>
      </c>
      <c r="F20" s="42" t="s">
        <v>27</v>
      </c>
      <c r="G20" s="43">
        <f t="shared" si="0"/>
        <v>1</v>
      </c>
      <c r="H20" s="44" t="s">
        <v>24</v>
      </c>
      <c r="I20" s="45" t="s">
        <v>15</v>
      </c>
      <c r="J20" s="46" t="s">
        <v>29</v>
      </c>
      <c r="K20" s="59"/>
      <c r="L20" s="47" t="s">
        <v>40</v>
      </c>
      <c r="M20" s="29" t="s">
        <v>41</v>
      </c>
      <c r="N20" s="48">
        <v>138888</v>
      </c>
      <c r="O20" s="48">
        <v>138888</v>
      </c>
      <c r="P20" s="49">
        <v>18</v>
      </c>
      <c r="Q20" s="49">
        <v>6</v>
      </c>
      <c r="R20" s="50">
        <f t="shared" si="2"/>
        <v>833.328</v>
      </c>
      <c r="S20" s="51">
        <f t="shared" si="1"/>
        <v>0.6666666666666667</v>
      </c>
    </row>
    <row r="21" spans="1:19" s="30" customFormat="1" ht="50.25" customHeight="1">
      <c r="A21" s="52" t="s">
        <v>34</v>
      </c>
      <c r="B21" s="29" t="s">
        <v>36</v>
      </c>
      <c r="C21" s="53" t="s">
        <v>33</v>
      </c>
      <c r="D21" s="62"/>
      <c r="E21" s="41">
        <v>86300</v>
      </c>
      <c r="F21" s="42" t="s">
        <v>27</v>
      </c>
      <c r="G21" s="43">
        <f t="shared" si="0"/>
        <v>1.6149767441860465</v>
      </c>
      <c r="H21" s="44" t="s">
        <v>24</v>
      </c>
      <c r="I21" s="45" t="s">
        <v>15</v>
      </c>
      <c r="J21" s="46" t="s">
        <v>25</v>
      </c>
      <c r="K21" s="59"/>
      <c r="L21" s="47" t="s">
        <v>40</v>
      </c>
      <c r="M21" s="29" t="s">
        <v>41</v>
      </c>
      <c r="N21" s="48">
        <v>86000</v>
      </c>
      <c r="O21" s="48">
        <v>138888</v>
      </c>
      <c r="P21" s="49">
        <v>19</v>
      </c>
      <c r="Q21" s="49">
        <v>6</v>
      </c>
      <c r="R21" s="50">
        <f t="shared" si="2"/>
        <v>833.328</v>
      </c>
      <c r="S21" s="51">
        <f t="shared" si="1"/>
        <v>0.6842105263157895</v>
      </c>
    </row>
    <row r="22" spans="1:19" s="30" customFormat="1" ht="50.25" customHeight="1">
      <c r="A22" s="52" t="s">
        <v>34</v>
      </c>
      <c r="B22" s="29" t="s">
        <v>36</v>
      </c>
      <c r="C22" s="53" t="s">
        <v>33</v>
      </c>
      <c r="D22" s="62"/>
      <c r="E22" s="41">
        <v>86300</v>
      </c>
      <c r="F22" s="42" t="s">
        <v>27</v>
      </c>
      <c r="G22" s="43">
        <f t="shared" si="0"/>
        <v>1.5262417582417582</v>
      </c>
      <c r="H22" s="44" t="s">
        <v>24</v>
      </c>
      <c r="I22" s="45" t="s">
        <v>15</v>
      </c>
      <c r="J22" s="46" t="s">
        <v>26</v>
      </c>
      <c r="K22" s="59"/>
      <c r="L22" s="47" t="s">
        <v>40</v>
      </c>
      <c r="M22" s="29" t="s">
        <v>41</v>
      </c>
      <c r="N22" s="48">
        <v>91000</v>
      </c>
      <c r="O22" s="48">
        <v>138888</v>
      </c>
      <c r="P22" s="49">
        <v>18</v>
      </c>
      <c r="Q22" s="49">
        <v>6</v>
      </c>
      <c r="R22" s="50">
        <f t="shared" si="2"/>
        <v>833.328</v>
      </c>
      <c r="S22" s="51">
        <f t="shared" si="1"/>
        <v>0.6666666666666667</v>
      </c>
    </row>
    <row r="23" spans="1:19" s="30" customFormat="1" ht="50.25" customHeight="1">
      <c r="A23" s="52" t="s">
        <v>37</v>
      </c>
      <c r="B23" s="29" t="s">
        <v>38</v>
      </c>
      <c r="C23" s="53" t="s">
        <v>33</v>
      </c>
      <c r="D23" s="62"/>
      <c r="E23" s="41">
        <v>201600</v>
      </c>
      <c r="F23" s="42" t="s">
        <v>27</v>
      </c>
      <c r="G23" s="43">
        <f t="shared" si="0"/>
        <v>1</v>
      </c>
      <c r="H23" s="44" t="s">
        <v>24</v>
      </c>
      <c r="I23" s="45" t="s">
        <v>15</v>
      </c>
      <c r="J23" s="46" t="s">
        <v>29</v>
      </c>
      <c r="K23" s="59"/>
      <c r="L23" s="47" t="s">
        <v>40</v>
      </c>
      <c r="M23" s="29" t="s">
        <v>41</v>
      </c>
      <c r="N23" s="48">
        <v>138888</v>
      </c>
      <c r="O23" s="48">
        <v>138888</v>
      </c>
      <c r="P23" s="49">
        <v>14</v>
      </c>
      <c r="Q23" s="49">
        <v>6</v>
      </c>
      <c r="R23" s="50">
        <f t="shared" si="2"/>
        <v>833.328</v>
      </c>
      <c r="S23" s="51">
        <f t="shared" si="1"/>
        <v>0.5714285714285714</v>
      </c>
    </row>
    <row r="24" spans="1:19" s="30" customFormat="1" ht="50.25" customHeight="1">
      <c r="A24" s="52" t="s">
        <v>37</v>
      </c>
      <c r="B24" s="29" t="s">
        <v>38</v>
      </c>
      <c r="C24" s="53" t="s">
        <v>33</v>
      </c>
      <c r="D24" s="62"/>
      <c r="E24" s="41">
        <v>201600</v>
      </c>
      <c r="F24" s="42" t="s">
        <v>27</v>
      </c>
      <c r="G24" s="43">
        <f t="shared" si="0"/>
        <v>1.2077217391304347</v>
      </c>
      <c r="H24" s="44" t="s">
        <v>24</v>
      </c>
      <c r="I24" s="45" t="s">
        <v>15</v>
      </c>
      <c r="J24" s="46" t="s">
        <v>25</v>
      </c>
      <c r="K24" s="59"/>
      <c r="L24" s="47" t="s">
        <v>40</v>
      </c>
      <c r="M24" s="29" t="s">
        <v>41</v>
      </c>
      <c r="N24" s="48">
        <v>115000</v>
      </c>
      <c r="O24" s="48">
        <v>138888</v>
      </c>
      <c r="P24" s="49">
        <v>15</v>
      </c>
      <c r="Q24" s="49">
        <v>6</v>
      </c>
      <c r="R24" s="50">
        <f t="shared" si="2"/>
        <v>833.328</v>
      </c>
      <c r="S24" s="51">
        <f t="shared" si="1"/>
        <v>0.6</v>
      </c>
    </row>
    <row r="25" spans="1:19" s="30" customFormat="1" ht="50.25" customHeight="1">
      <c r="A25" s="52" t="s">
        <v>37</v>
      </c>
      <c r="B25" s="29" t="s">
        <v>38</v>
      </c>
      <c r="C25" s="53" t="s">
        <v>33</v>
      </c>
      <c r="D25" s="60"/>
      <c r="E25" s="41">
        <v>201600</v>
      </c>
      <c r="F25" s="42" t="s">
        <v>27</v>
      </c>
      <c r="G25" s="43">
        <f t="shared" si="0"/>
        <v>1</v>
      </c>
      <c r="H25" s="44" t="s">
        <v>24</v>
      </c>
      <c r="I25" s="45" t="s">
        <v>15</v>
      </c>
      <c r="J25" s="46" t="s">
        <v>26</v>
      </c>
      <c r="K25" s="57"/>
      <c r="L25" s="47" t="s">
        <v>40</v>
      </c>
      <c r="M25" s="29" t="s">
        <v>41</v>
      </c>
      <c r="N25" s="56">
        <v>138888</v>
      </c>
      <c r="O25" s="48">
        <v>138888</v>
      </c>
      <c r="P25" s="49">
        <v>14</v>
      </c>
      <c r="Q25" s="49">
        <v>6</v>
      </c>
      <c r="R25" s="50">
        <f t="shared" si="2"/>
        <v>833.328</v>
      </c>
      <c r="S25" s="51">
        <f t="shared" si="1"/>
        <v>0.5714285714285714</v>
      </c>
    </row>
    <row r="26" spans="14:15" ht="15">
      <c r="N26" s="54"/>
      <c r="O26" s="55"/>
    </row>
  </sheetData>
  <mergeCells count="2">
    <mergeCell ref="K14:K25"/>
    <mergeCell ref="D14:D25"/>
  </mergeCells>
  <hyperlinks>
    <hyperlink ref="D14" r:id="rId1" display="adops@ctpost.com"/>
  </hyperlinks>
  <printOptions/>
  <pageMargins left="0" right="0" top="0" bottom="0" header="0.5" footer="0.5"/>
  <pageSetup fitToHeight="1" fitToWidth="1" horizontalDpi="600" verticalDpi="600" orientation="landscape" scale="3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Newspaper Advertising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Aleo</dc:creator>
  <cp:keywords/>
  <dc:description/>
  <cp:lastModifiedBy>lhaughey</cp:lastModifiedBy>
  <cp:lastPrinted>2009-04-08T20:04:27Z</cp:lastPrinted>
  <dcterms:created xsi:type="dcterms:W3CDTF">2006-10-16T19:09:08Z</dcterms:created>
  <dcterms:modified xsi:type="dcterms:W3CDTF">2009-04-08T20:16:07Z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