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IO'!$A$1:$L$25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<sst xmlns="http://schemas.openxmlformats.org/spreadsheetml/2006/main" count="116" uniqueCount="85">
  <si>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</si>
  <si>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</si>
  <si>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</si>
  <si>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</si>
  <si>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</si>
  <si>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</si>
  <si>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</si>
  <si>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</si>
  <si>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</si>
  <si>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</si>
  <si>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</si>
  <si>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</si>
  <si>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</si>
  <si>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</si>
  <si>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</si>
  <si>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</si>
  <si>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</si>
  <si>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</si>
  <si>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</si>
  <si>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</si>
  <si>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</si>
  <si>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</si>
  <si>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</si>
  <si>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</si>
  <si>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</si>
  <si>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</si>
  <si>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</si>
  <si>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</si>
  <si>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</si>
  <si>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</si>
  <si>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</si>
  <si>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</si>
  <si>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</si>
  <si>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</si>
  <si>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</si>
  <si>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</si>
  <si>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</si>
  <si>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</si>
  <si>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</si>
  <si>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</si>
  <si>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</si>
  <si>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</si>
  <si>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</si>
  <si>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</si>
  <si>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</si>
  <si>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</si>
  <si>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</si>
  <si>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</si>
  <si>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</si>
  <si>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</si>
  <si>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</si>
  <si>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</si>
  <si>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</si>
  <si>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</si>
  <si>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</si>
  <si>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</si>
  <si>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</si>
  <si>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</si>
  <si>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</si>
  <si>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</si>
  <si>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</si>
  <si>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</si>
  <si>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</si>
  <si>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</si>
  <si>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</si>
  <si>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</si>
  <si>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Coldwell Banker</t>
  </si>
  <si>
    <t>Maureen Major</t>
  </si>
  <si>
    <t>CMG/Ct Post</t>
  </si>
  <si>
    <t>Coldwell Banker - Q2 (CT)</t>
  </si>
  <si>
    <t>Andrew Wagner c/o Centro</t>
  </si>
  <si>
    <t>312-397-3383</t>
  </si>
  <si>
    <t>andrew.wagner@centro.net</t>
  </si>
  <si>
    <t>mmajor@newstimes.com</t>
  </si>
  <si>
    <t xml:space="preserve">DNT - 333 Main St </t>
  </si>
  <si>
    <t>203-731-3486</t>
  </si>
  <si>
    <t>ROS - Geo Targeted to CT, Norther NJ and NY</t>
  </si>
  <si>
    <t>300x250</t>
  </si>
  <si>
    <t>728x90</t>
  </si>
  <si>
    <t>160x600</t>
  </si>
  <si>
    <t>Homepage, Real Estate, News (Geo Targeted to CT, Norther NJ and NY)</t>
  </si>
  <si>
    <t>04/13/09</t>
  </si>
  <si>
    <t>05/30/09</t>
  </si>
  <si>
    <t>Customer wants us to give a campaign for CT Post only and one for CMG all CT sites  separately--Budget is $6000- Call me with any questions thanks Maureen</t>
  </si>
  <si>
    <t>SOV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</si>
</sst>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/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165" fontId="7" fillId="3" borderId="19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0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7" fillId="7" borderId="26" xfId="2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/>
    </xf>
    <xf numFmtId="0" fontId="0" fillId="0" borderId="27" xfId="0" applyBorder="1" applyAlignment="1">
      <alignment/>
    </xf>
    <xf numFmtId="0" fontId="1" fillId="2" borderId="27" xfId="0" applyFont="1" applyFill="1" applyBorder="1" applyAlignment="1">
      <alignment/>
    </xf>
    <xf numFmtId="0" fontId="0" fillId="0" borderId="22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andrew.wagner@centro.net" TargetMode="External" /><Relationship Id="rId3" Type="http://schemas.openxmlformats.org/officeDocument/2006/relationships/hyperlink" Target="mailto:mmajor@newstimes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7">
      <selection activeCell="M14" sqref="M14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8" width="12.57421875" style="0" customWidth="1"/>
    <col min="9" max="9" width="7.00390625" style="0" customWidth="1"/>
    <col min="10" max="10" width="13.8515625" style="0" customWidth="1"/>
    <col min="11" max="11" width="4.8515625" style="0" customWidth="1"/>
    <col min="12" max="12" width="20.421875" style="0" customWidth="1"/>
    <col min="13" max="13" width="10.7109375" style="0" bestFit="1" customWidth="1"/>
  </cols>
  <sheetData>
    <row r="1" spans="1:12" s="34" customFormat="1" ht="25.5" customHeight="1" thickBot="1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s="34" customFormat="1" ht="25.5" customHeight="1" thickBot="1">
      <c r="A2" s="64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2.75">
      <c r="A3" s="67" t="s">
        <v>0</v>
      </c>
      <c r="B3" s="68"/>
      <c r="C3" s="68"/>
      <c r="D3" s="68"/>
      <c r="E3" s="69" t="s">
        <v>1</v>
      </c>
      <c r="F3" s="68"/>
      <c r="G3" s="68"/>
      <c r="H3" s="68"/>
      <c r="I3" s="68"/>
      <c r="J3" s="69" t="s">
        <v>2</v>
      </c>
      <c r="K3" s="68"/>
      <c r="L3" s="70"/>
    </row>
    <row r="4" spans="1:12" ht="24.75" customHeight="1">
      <c r="A4" s="71" t="s">
        <v>4</v>
      </c>
      <c r="B4" s="72"/>
      <c r="C4" s="73">
        <v>39920</v>
      </c>
      <c r="D4" s="74"/>
      <c r="E4" s="35" t="s">
        <v>3</v>
      </c>
      <c r="F4" s="75" t="s">
        <v>66</v>
      </c>
      <c r="G4" s="76"/>
      <c r="H4" s="76"/>
      <c r="I4" s="77"/>
      <c r="J4" s="1" t="s">
        <v>43</v>
      </c>
      <c r="K4" s="75" t="s">
        <v>67</v>
      </c>
      <c r="L4" s="77"/>
    </row>
    <row r="5" spans="1:12" ht="24.75" customHeight="1">
      <c r="A5" s="78" t="s">
        <v>6</v>
      </c>
      <c r="B5" s="79"/>
      <c r="C5" s="80" t="s">
        <v>69</v>
      </c>
      <c r="D5" s="80"/>
      <c r="E5" s="1" t="s">
        <v>5</v>
      </c>
      <c r="F5" s="81" t="s">
        <v>70</v>
      </c>
      <c r="G5" s="82"/>
      <c r="H5" s="82"/>
      <c r="I5" s="83"/>
      <c r="J5" s="1" t="s">
        <v>7</v>
      </c>
      <c r="K5" s="81" t="s">
        <v>74</v>
      </c>
      <c r="L5" s="83"/>
    </row>
    <row r="6" spans="1:13" ht="24.75" customHeight="1">
      <c r="A6" s="78" t="s">
        <v>8</v>
      </c>
      <c r="B6" s="79"/>
      <c r="C6" s="84"/>
      <c r="D6" s="84"/>
      <c r="E6" s="1" t="s">
        <v>7</v>
      </c>
      <c r="F6" s="81"/>
      <c r="G6" s="82"/>
      <c r="H6" s="82"/>
      <c r="I6" s="83"/>
      <c r="J6" s="36" t="s">
        <v>9</v>
      </c>
      <c r="K6" s="81" t="s">
        <v>75</v>
      </c>
      <c r="L6" s="83"/>
      <c r="M6" s="24"/>
    </row>
    <row r="7" spans="1:12" ht="24.75" customHeight="1">
      <c r="A7" s="78" t="s">
        <v>41</v>
      </c>
      <c r="B7" s="79"/>
      <c r="C7" s="84" t="s">
        <v>68</v>
      </c>
      <c r="D7" s="84"/>
      <c r="E7" s="36" t="s">
        <v>9</v>
      </c>
      <c r="F7" s="81" t="s">
        <v>71</v>
      </c>
      <c r="G7" s="82"/>
      <c r="H7" s="82"/>
      <c r="I7" s="83"/>
      <c r="J7" s="36" t="s">
        <v>11</v>
      </c>
      <c r="K7" s="81"/>
      <c r="L7" s="83"/>
    </row>
    <row r="8" spans="1:12" ht="24.75" customHeight="1" thickBot="1">
      <c r="A8" s="78"/>
      <c r="B8" s="79"/>
      <c r="C8" s="84"/>
      <c r="D8" s="84"/>
      <c r="E8" s="36" t="s">
        <v>10</v>
      </c>
      <c r="F8" s="92" t="s">
        <v>72</v>
      </c>
      <c r="G8" s="82"/>
      <c r="H8" s="82"/>
      <c r="I8" s="83"/>
      <c r="J8" s="37" t="s">
        <v>10</v>
      </c>
      <c r="K8" s="93" t="s">
        <v>73</v>
      </c>
      <c r="L8" s="94"/>
    </row>
    <row r="9" spans="1:12" ht="9.75" customHeight="1" thickBot="1">
      <c r="A9" s="41"/>
      <c r="B9" s="40"/>
      <c r="C9" s="40"/>
      <c r="D9" s="2"/>
      <c r="E9" s="2"/>
      <c r="F9" s="2"/>
      <c r="G9" s="2"/>
      <c r="H9" s="2"/>
      <c r="I9" s="2"/>
      <c r="J9" s="3"/>
      <c r="K9" s="4"/>
      <c r="L9" s="42"/>
    </row>
    <row r="10" spans="1:12" ht="13.5" hidden="1" thickBot="1">
      <c r="A10" s="43"/>
      <c r="B10" s="32"/>
      <c r="C10" s="31"/>
      <c r="D10" s="32"/>
      <c r="E10" s="31"/>
      <c r="F10" s="32"/>
      <c r="G10" s="31"/>
      <c r="H10" s="31"/>
      <c r="I10" s="32"/>
      <c r="J10" s="32"/>
      <c r="K10" s="30"/>
      <c r="L10" s="44"/>
    </row>
    <row r="11" spans="1:12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84</v>
      </c>
      <c r="I11" s="5" t="s">
        <v>17</v>
      </c>
      <c r="J11" s="5" t="s">
        <v>18</v>
      </c>
      <c r="K11" s="57" t="s">
        <v>40</v>
      </c>
      <c r="L11" s="58"/>
    </row>
    <row r="12" spans="1:12" ht="33.75">
      <c r="A12" s="7">
        <v>1</v>
      </c>
      <c r="B12" s="50" t="s">
        <v>63</v>
      </c>
      <c r="C12" s="50" t="s">
        <v>76</v>
      </c>
      <c r="D12" s="50" t="s">
        <v>77</v>
      </c>
      <c r="E12" s="51" t="s">
        <v>81</v>
      </c>
      <c r="F12" s="51" t="s">
        <v>82</v>
      </c>
      <c r="G12" s="95">
        <v>1900000</v>
      </c>
      <c r="H12" s="10">
        <f>G12*3.5%</f>
        <v>66500</v>
      </c>
      <c r="I12" s="11">
        <v>14</v>
      </c>
      <c r="J12" s="12">
        <f>ROUND(SUM(I12*H12)/1000,2)</f>
        <v>931</v>
      </c>
      <c r="K12" s="59"/>
      <c r="L12" s="60"/>
    </row>
    <row r="13" spans="1:12" ht="33.75">
      <c r="A13" s="7">
        <v>2</v>
      </c>
      <c r="B13" s="50" t="s">
        <v>63</v>
      </c>
      <c r="C13" s="50" t="s">
        <v>76</v>
      </c>
      <c r="D13" s="50" t="s">
        <v>78</v>
      </c>
      <c r="E13" s="51" t="s">
        <v>81</v>
      </c>
      <c r="F13" s="51" t="s">
        <v>82</v>
      </c>
      <c r="G13" s="95">
        <v>2900000</v>
      </c>
      <c r="H13" s="10">
        <f>G13*3.5%</f>
        <v>101500.00000000001</v>
      </c>
      <c r="I13" s="11">
        <v>13.5</v>
      </c>
      <c r="J13" s="12">
        <f>ROUND(SUM(I13*H13)/1000,2)</f>
        <v>1370.25</v>
      </c>
      <c r="K13" s="59"/>
      <c r="L13" s="60"/>
    </row>
    <row r="14" spans="1:12" ht="33.75">
      <c r="A14" s="7">
        <v>3</v>
      </c>
      <c r="B14" s="50" t="s">
        <v>63</v>
      </c>
      <c r="C14" s="50" t="s">
        <v>76</v>
      </c>
      <c r="D14" s="50" t="s">
        <v>79</v>
      </c>
      <c r="E14" s="51" t="s">
        <v>81</v>
      </c>
      <c r="F14" s="51" t="s">
        <v>82</v>
      </c>
      <c r="G14" s="95">
        <v>1700000</v>
      </c>
      <c r="H14" s="10">
        <f>G14*3.5%</f>
        <v>59500.00000000001</v>
      </c>
      <c r="I14" s="11">
        <v>13.5</v>
      </c>
      <c r="J14" s="12">
        <f>ROUND(SUM(I14*H14)/1000,2)</f>
        <v>803.25</v>
      </c>
      <c r="K14" s="59"/>
      <c r="L14" s="60"/>
    </row>
    <row r="15" spans="1:12" ht="56.25">
      <c r="A15" s="7">
        <v>4</v>
      </c>
      <c r="B15" s="50" t="s">
        <v>63</v>
      </c>
      <c r="C15" s="50" t="s">
        <v>80</v>
      </c>
      <c r="D15" s="50" t="s">
        <v>77</v>
      </c>
      <c r="E15" s="51" t="s">
        <v>81</v>
      </c>
      <c r="F15" s="51" t="s">
        <v>82</v>
      </c>
      <c r="G15" s="95">
        <v>1720000</v>
      </c>
      <c r="H15" s="10">
        <f>G15*3.5%</f>
        <v>60200.00000000001</v>
      </c>
      <c r="I15" s="11">
        <v>15</v>
      </c>
      <c r="J15" s="12">
        <f>ROUND(SUM(I15*H15)/1000,2)</f>
        <v>903</v>
      </c>
      <c r="K15" s="59"/>
      <c r="L15" s="60"/>
    </row>
    <row r="16" spans="1:12" ht="56.25">
      <c r="A16" s="7">
        <v>5</v>
      </c>
      <c r="B16" s="50" t="s">
        <v>63</v>
      </c>
      <c r="C16" s="50" t="s">
        <v>80</v>
      </c>
      <c r="D16" s="50" t="s">
        <v>78</v>
      </c>
      <c r="E16" s="51" t="s">
        <v>81</v>
      </c>
      <c r="F16" s="51" t="s">
        <v>82</v>
      </c>
      <c r="G16" s="95">
        <v>2476000</v>
      </c>
      <c r="H16" s="10">
        <f>G16*3.5%</f>
        <v>86660.00000000001</v>
      </c>
      <c r="I16" s="11">
        <v>15</v>
      </c>
      <c r="J16" s="12">
        <f>ROUND(SUM(I16*H16)/1000,2)</f>
        <v>1299.9</v>
      </c>
      <c r="K16" s="59"/>
      <c r="L16" s="60"/>
    </row>
    <row r="17" spans="1:13" ht="56.25">
      <c r="A17" s="7">
        <v>6</v>
      </c>
      <c r="B17" s="50" t="s">
        <v>63</v>
      </c>
      <c r="C17" s="50" t="s">
        <v>80</v>
      </c>
      <c r="D17" s="50" t="s">
        <v>79</v>
      </c>
      <c r="E17" s="51" t="s">
        <v>81</v>
      </c>
      <c r="F17" s="51" t="s">
        <v>82</v>
      </c>
      <c r="G17" s="95">
        <v>1560000</v>
      </c>
      <c r="H17" s="10">
        <f>G17*3.5%</f>
        <v>54600.00000000001</v>
      </c>
      <c r="I17" s="11">
        <v>15</v>
      </c>
      <c r="J17" s="12">
        <f>ROUND(SUM(I17*H17)/1000,2)</f>
        <v>819</v>
      </c>
      <c r="K17" s="59"/>
      <c r="L17" s="60"/>
      <c r="M17" s="52">
        <f>SUM(J12:J17)</f>
        <v>6126.4</v>
      </c>
    </row>
    <row r="18" spans="1:12" ht="12.75" hidden="1">
      <c r="A18" s="7">
        <v>7</v>
      </c>
      <c r="B18" s="6" t="s">
        <v>19</v>
      </c>
      <c r="C18" s="7"/>
      <c r="D18" s="8"/>
      <c r="E18" s="9"/>
      <c r="F18" s="9"/>
      <c r="G18" s="10"/>
      <c r="H18" s="10"/>
      <c r="I18" s="11"/>
      <c r="J18" s="12">
        <f aca="true" t="shared" si="0" ref="J13:J22">ROUND(SUM(I18*G18)/1000,2)</f>
        <v>0</v>
      </c>
      <c r="K18" s="59"/>
      <c r="L18" s="60"/>
    </row>
    <row r="19" spans="1:12" ht="12.75" hidden="1">
      <c r="A19" s="7">
        <v>8</v>
      </c>
      <c r="B19" s="6" t="s">
        <v>19</v>
      </c>
      <c r="C19" s="7"/>
      <c r="D19" s="8"/>
      <c r="E19" s="9"/>
      <c r="F19" s="9"/>
      <c r="G19" s="10"/>
      <c r="H19" s="10"/>
      <c r="I19" s="11"/>
      <c r="J19" s="12">
        <f t="shared" si="0"/>
        <v>0</v>
      </c>
      <c r="K19" s="59"/>
      <c r="L19" s="60"/>
    </row>
    <row r="20" spans="1:12" ht="12.75" hidden="1">
      <c r="A20" s="7">
        <v>9</v>
      </c>
      <c r="B20" s="6" t="s">
        <v>19</v>
      </c>
      <c r="C20" s="7"/>
      <c r="D20" s="8"/>
      <c r="E20" s="9"/>
      <c r="F20" s="9"/>
      <c r="G20" s="10"/>
      <c r="H20" s="10"/>
      <c r="I20" s="11"/>
      <c r="J20" s="12">
        <f t="shared" si="0"/>
        <v>0</v>
      </c>
      <c r="K20" s="59"/>
      <c r="L20" s="60"/>
    </row>
    <row r="21" spans="1:12" ht="12.75" hidden="1">
      <c r="A21" s="7">
        <v>10</v>
      </c>
      <c r="B21" s="6" t="s">
        <v>19</v>
      </c>
      <c r="C21" s="7"/>
      <c r="D21" s="8"/>
      <c r="E21" s="9"/>
      <c r="F21" s="9"/>
      <c r="G21" s="10"/>
      <c r="H21" s="10"/>
      <c r="I21" s="11"/>
      <c r="J21" s="12">
        <f t="shared" si="0"/>
        <v>0</v>
      </c>
      <c r="K21" s="59"/>
      <c r="L21" s="60"/>
    </row>
    <row r="22" spans="1:12" ht="12.75" hidden="1">
      <c r="A22" s="7">
        <v>11</v>
      </c>
      <c r="B22" s="6" t="s">
        <v>19</v>
      </c>
      <c r="C22" s="7"/>
      <c r="D22" s="8"/>
      <c r="E22" s="9"/>
      <c r="F22" s="9"/>
      <c r="G22" s="10"/>
      <c r="H22" s="10"/>
      <c r="I22" s="11"/>
      <c r="J22" s="12">
        <f t="shared" si="0"/>
        <v>0</v>
      </c>
      <c r="K22" s="59"/>
      <c r="L22" s="60"/>
    </row>
    <row r="23" spans="1:12" ht="13.5" hidden="1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5"/>
      <c r="I23" s="16"/>
      <c r="J23" s="17">
        <f>ROUND(SUM(I23*G23)/1000,2)</f>
        <v>0</v>
      </c>
      <c r="K23" s="53"/>
      <c r="L23" s="54"/>
    </row>
    <row r="24" spans="1:12" ht="12.75">
      <c r="A24" s="45"/>
      <c r="B24" s="18"/>
      <c r="C24" s="18"/>
      <c r="D24" s="18"/>
      <c r="E24" s="18"/>
      <c r="F24" s="18"/>
      <c r="G24" s="18"/>
      <c r="H24" s="18"/>
      <c r="I24" s="38">
        <f>SUM(G12:G23)</f>
        <v>12256000</v>
      </c>
      <c r="J24" s="39" t="s">
        <v>20</v>
      </c>
      <c r="K24" s="55">
        <v>6000</v>
      </c>
      <c r="L24" s="56"/>
    </row>
    <row r="25" spans="1:12" ht="8.25" customHeight="1">
      <c r="A25" s="45"/>
      <c r="B25" s="18"/>
      <c r="C25" s="18"/>
      <c r="D25" s="18"/>
      <c r="E25" s="18"/>
      <c r="F25" s="18"/>
      <c r="G25" s="18"/>
      <c r="H25" s="18"/>
      <c r="I25" s="20"/>
      <c r="J25" s="19"/>
      <c r="K25" s="21"/>
      <c r="L25" s="46"/>
    </row>
    <row r="26" spans="1:12" ht="13.5" thickBot="1">
      <c r="A26" s="47" t="s">
        <v>21</v>
      </c>
      <c r="B26" s="18"/>
      <c r="C26" s="18"/>
      <c r="D26" s="18"/>
      <c r="E26" s="18"/>
      <c r="F26" s="18"/>
      <c r="G26" s="18"/>
      <c r="H26" s="18"/>
      <c r="I26" s="20"/>
      <c r="J26" s="19"/>
      <c r="K26" s="21"/>
      <c r="L26" s="46"/>
    </row>
    <row r="27" spans="1:12" ht="39" customHeight="1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2" ht="12.75">
      <c r="A28" s="45"/>
      <c r="B28" s="18"/>
      <c r="C28" s="18"/>
      <c r="D28" s="18"/>
      <c r="E28" s="18"/>
      <c r="F28" s="18"/>
      <c r="G28" s="18"/>
      <c r="H28" s="18"/>
      <c r="I28" s="20"/>
      <c r="J28" s="19"/>
      <c r="K28" s="21"/>
      <c r="L28" s="46"/>
    </row>
    <row r="29" spans="1:12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18"/>
      <c r="L29" s="49"/>
    </row>
    <row r="30" spans="1:12" ht="39" customHeight="1">
      <c r="A30" s="85" t="s">
        <v>83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7"/>
    </row>
    <row r="31" spans="1:12" ht="18.75" customHeight="1">
      <c r="A31" s="88" t="s">
        <v>44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</sheetData>
  <mergeCells count="42">
    <mergeCell ref="A30:L30"/>
    <mergeCell ref="A31:L31"/>
    <mergeCell ref="A27:L27"/>
    <mergeCell ref="A8:B8"/>
    <mergeCell ref="C8:D8"/>
    <mergeCell ref="F8:I8"/>
    <mergeCell ref="K8:L8"/>
    <mergeCell ref="K16:L16"/>
    <mergeCell ref="K17:L17"/>
    <mergeCell ref="K22:L22"/>
    <mergeCell ref="A7:B7"/>
    <mergeCell ref="C7:D7"/>
    <mergeCell ref="F7:I7"/>
    <mergeCell ref="K7:L7"/>
    <mergeCell ref="A6:B6"/>
    <mergeCell ref="C6:D6"/>
    <mergeCell ref="F6:I6"/>
    <mergeCell ref="K6:L6"/>
    <mergeCell ref="K4:L4"/>
    <mergeCell ref="A5:B5"/>
    <mergeCell ref="C5:D5"/>
    <mergeCell ref="F5:I5"/>
    <mergeCell ref="K5:L5"/>
    <mergeCell ref="A1:L1"/>
    <mergeCell ref="K12:L12"/>
    <mergeCell ref="K13:L13"/>
    <mergeCell ref="A2:L2"/>
    <mergeCell ref="A3:D3"/>
    <mergeCell ref="E3:I3"/>
    <mergeCell ref="J3:L3"/>
    <mergeCell ref="A4:B4"/>
    <mergeCell ref="C4:D4"/>
    <mergeCell ref="F4:I4"/>
    <mergeCell ref="K23:L23"/>
    <mergeCell ref="K24:L24"/>
    <mergeCell ref="K11:L11"/>
    <mergeCell ref="K18:L18"/>
    <mergeCell ref="K19:L19"/>
    <mergeCell ref="K20:L20"/>
    <mergeCell ref="K21:L21"/>
    <mergeCell ref="K14:L14"/>
    <mergeCell ref="K15:L15"/>
  </mergeCells>
  <conditionalFormatting sqref="A12:K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K12:K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8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D12:D17 C18:C23">
      <formula1>locations</formula1>
    </dataValidation>
    <dataValidation type="list" allowBlank="1" showInputMessage="1" showErrorMessage="1" prompt="Select Where Ad Will Display" sqref="B12:B23 C12:C17">
      <formula1>Properties</formula1>
    </dataValidation>
  </dataValidations>
  <hyperlinks>
    <hyperlink ref="A2:L2" r:id="rId1" display="Please submit completed request via e-mail to our Digital Planner"/>
    <hyperlink ref="F8" r:id="rId2" display="andrew.wagner@centro.net"/>
    <hyperlink ref="K8" r:id="rId3" display="mmajor@newstimes.com"/>
  </hyperlinks>
  <printOptions/>
  <pageMargins left="0.58" right="0.55" top="0.7" bottom="1" header="0.5" footer="0.5"/>
  <pageSetup horizontalDpi="600" verticalDpi="600" orientation="landscape" scale="98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2009-04-20T14:17:50Z</cp:lastPrinted>
  <dcterms:created xsi:type="dcterms:W3CDTF">2008-12-04T04:50:52Z</dcterms:created>
  <dcterms:modified xsi:type="dcterms:W3CDTF">2009-04-20T20:15:55Z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